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gie\Downloads\"/>
    </mc:Choice>
  </mc:AlternateContent>
  <xr:revisionPtr revIDLastSave="0" documentId="13_ncr:1_{28E953B5-9B0F-4A59-A288-E00711C99ED2}" xr6:coauthVersionLast="47" xr6:coauthVersionMax="47" xr10:uidLastSave="{00000000-0000-0000-0000-000000000000}"/>
  <bookViews>
    <workbookView xWindow="-110" yWindow="-110" windowWidth="21820" windowHeight="13900" xr2:uid="{52A1923E-A367-471C-AAD8-0A2724C56E2A}"/>
  </bookViews>
  <sheets>
    <sheet name="ROI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19" i="1"/>
  <c r="F14" i="1"/>
  <c r="F17" i="1" s="1"/>
  <c r="F12" i="1"/>
  <c r="F9" i="1"/>
  <c r="K7" i="1"/>
  <c r="F7" i="1"/>
  <c r="F8" i="1" s="1"/>
  <c r="F6" i="1"/>
  <c r="F15" i="1" l="1"/>
  <c r="F16" i="1" s="1"/>
  <c r="K9" i="1" s="1"/>
  <c r="K11" i="1" s="1"/>
</calcChain>
</file>

<file path=xl/sharedStrings.xml><?xml version="1.0" encoding="utf-8"?>
<sst xmlns="http://schemas.openxmlformats.org/spreadsheetml/2006/main" count="46" uniqueCount="39">
  <si>
    <t>Instructions</t>
  </si>
  <si>
    <t>1. Please fill all cells marked in RED</t>
  </si>
  <si>
    <t>Data Collection</t>
  </si>
  <si>
    <t xml:space="preserve"> Calculations - w/o Assessments</t>
  </si>
  <si>
    <t>Monthly</t>
  </si>
  <si>
    <t>ROI</t>
  </si>
  <si>
    <t>Number of Hiring(per month)</t>
  </si>
  <si>
    <t>No. of applications</t>
  </si>
  <si>
    <t>Cost per Assessment</t>
  </si>
  <si>
    <t>Application to shortlisting Ratio</t>
  </si>
  <si>
    <t>Shortlisted Applications</t>
  </si>
  <si>
    <t>Total Cost</t>
  </si>
  <si>
    <t>Shortlisting to hiring ratio</t>
  </si>
  <si>
    <t>Hiring Interview Cost</t>
  </si>
  <si>
    <t>Hiring interview time(combined)(Hrs.)</t>
  </si>
  <si>
    <t>Attirtion Cost</t>
  </si>
  <si>
    <t>Savings</t>
  </si>
  <si>
    <t xml:space="preserve">Recruiter cost per month </t>
  </si>
  <si>
    <t>Attrition %age</t>
  </si>
  <si>
    <t xml:space="preserve"> Calculations - with Assessments</t>
  </si>
  <si>
    <t xml:space="preserve">Bad Hire cost </t>
  </si>
  <si>
    <t xml:space="preserve">Days to Productivity </t>
  </si>
  <si>
    <t xml:space="preserve">NH Productive Value </t>
  </si>
  <si>
    <t>Days to hire</t>
  </si>
  <si>
    <t>Hiring Manager's Cost</t>
  </si>
  <si>
    <t>Drop Out Ratio</t>
  </si>
  <si>
    <t xml:space="preserve">Sourcing cost reduction </t>
  </si>
  <si>
    <t>Sourcing cost/month</t>
  </si>
  <si>
    <t>Improvement in retention</t>
  </si>
  <si>
    <t>Assumption(Culture/Job Fit)</t>
  </si>
  <si>
    <t>Attrition Cost</t>
  </si>
  <si>
    <t xml:space="preserve">Productivity Days </t>
  </si>
  <si>
    <t>Assumption(Simulation/Skill Assessments)</t>
  </si>
  <si>
    <t>Productivity Gains</t>
  </si>
  <si>
    <t xml:space="preserve">Non-tangible </t>
  </si>
  <si>
    <t>Employer Branding</t>
  </si>
  <si>
    <t>Candidate Experience</t>
  </si>
  <si>
    <t>Offer Acceptance Ratio</t>
  </si>
  <si>
    <t xml:space="preserve">2. The numbers filled are just an example. Kindly fill your own numbers.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</si>
</sst>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9" fontId="1" fillId="0" borderId="0" xfId="0" applyNumberFormat="1" applyFont="1"/>
    <xf numFmtId="1" fontId="0" fillId="0" borderId="0" xfId="0" applyNumberFormat="1"/>
    <xf numFmtId="1" fontId="1" fillId="0" borderId="0" xfId="0" applyNumberFormat="1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4D72-A8AA-4B73-855D-897AFAA12C28}">
  <dimension ref="A1:K26"/>
  <sheetViews>
    <sheetView tabSelected="1" zoomScale="94" zoomScaleNormal="94" workbookViewId="0">
      <selection activeCell="G13" sqref="G13"/>
    </sheetView>
  </sheetViews>
  <sheetFormatPr defaultRowHeight="14.5" x14ac:dyDescent="0.35"/>
  <cols>
    <col min="1" max="1" width="32.7265625" bestFit="1" customWidth="1"/>
    <col min="2" max="2" width="9.26953125" bestFit="1" customWidth="1"/>
    <col min="5" max="5" width="36.36328125" bestFit="1" customWidth="1"/>
    <col min="6" max="6" width="10.26953125" bestFit="1" customWidth="1"/>
    <col min="10" max="10" width="18.1796875" bestFit="1" customWidth="1"/>
  </cols>
  <sheetData>
    <row r="1" spans="1:11" x14ac:dyDescent="0.35">
      <c r="A1" s="1" t="s">
        <v>0</v>
      </c>
    </row>
    <row r="2" spans="1:11" x14ac:dyDescent="0.35">
      <c r="A2" t="s">
        <v>1</v>
      </c>
    </row>
    <row r="3" spans="1:11" x14ac:dyDescent="0.35">
      <c r="A3" t="s">
        <v>38</v>
      </c>
    </row>
    <row r="4" spans="1:11" x14ac:dyDescent="0.35">
      <c r="A4" s="1"/>
    </row>
    <row r="5" spans="1:11" s="1" customFormat="1" x14ac:dyDescent="0.35">
      <c r="A5" s="1" t="s">
        <v>2</v>
      </c>
      <c r="E5" s="1" t="s">
        <v>3</v>
      </c>
      <c r="F5" s="1" t="s">
        <v>4</v>
      </c>
      <c r="J5" s="1" t="s">
        <v>5</v>
      </c>
    </row>
    <row r="6" spans="1:11" x14ac:dyDescent="0.35">
      <c r="A6" t="s">
        <v>6</v>
      </c>
      <c r="B6" s="2">
        <v>100</v>
      </c>
      <c r="E6" t="s">
        <v>7</v>
      </c>
      <c r="F6">
        <f>B6/(B7*B8)</f>
        <v>1000</v>
      </c>
      <c r="J6" t="s">
        <v>8</v>
      </c>
      <c r="K6">
        <v>550</v>
      </c>
    </row>
    <row r="7" spans="1:11" x14ac:dyDescent="0.35">
      <c r="A7" t="s">
        <v>9</v>
      </c>
      <c r="B7" s="3">
        <v>0.4</v>
      </c>
      <c r="E7" t="s">
        <v>10</v>
      </c>
      <c r="F7">
        <f>F6*B7</f>
        <v>400</v>
      </c>
      <c r="J7" t="s">
        <v>11</v>
      </c>
      <c r="K7">
        <f>K6*F14</f>
        <v>416666.66666666663</v>
      </c>
    </row>
    <row r="8" spans="1:11" x14ac:dyDescent="0.35">
      <c r="A8" t="s">
        <v>12</v>
      </c>
      <c r="B8" s="3">
        <v>0.25</v>
      </c>
      <c r="E8" t="s">
        <v>13</v>
      </c>
      <c r="F8" s="4">
        <f>3*F7*B16/(8*22)</f>
        <v>681818.18181818177</v>
      </c>
    </row>
    <row r="9" spans="1:11" x14ac:dyDescent="0.35">
      <c r="A9" t="s">
        <v>14</v>
      </c>
      <c r="B9" s="2">
        <v>3</v>
      </c>
      <c r="E9" t="s">
        <v>15</v>
      </c>
      <c r="F9" s="4">
        <f>B6*B11*B12</f>
        <v>2000000</v>
      </c>
      <c r="J9" t="s">
        <v>16</v>
      </c>
      <c r="K9" s="4">
        <f>F8-F16+F9-F19+F21+F17</f>
        <v>5641046.8319559228</v>
      </c>
    </row>
    <row r="10" spans="1:11" x14ac:dyDescent="0.35">
      <c r="A10" t="s">
        <v>17</v>
      </c>
      <c r="B10" s="5">
        <v>40000</v>
      </c>
    </row>
    <row r="11" spans="1:11" x14ac:dyDescent="0.35">
      <c r="A11" t="s">
        <v>18</v>
      </c>
      <c r="B11" s="3">
        <v>0.2</v>
      </c>
      <c r="E11" s="1" t="s">
        <v>19</v>
      </c>
      <c r="F11" s="1" t="s">
        <v>4</v>
      </c>
      <c r="J11" t="s">
        <v>5</v>
      </c>
      <c r="K11" s="1">
        <f>K9/K7</f>
        <v>13.538512396694216</v>
      </c>
    </row>
    <row r="12" spans="1:11" x14ac:dyDescent="0.35">
      <c r="A12" t="s">
        <v>20</v>
      </c>
      <c r="B12" s="2">
        <v>100000</v>
      </c>
      <c r="E12" t="s">
        <v>9</v>
      </c>
      <c r="F12" s="3">
        <f>B7</f>
        <v>0.4</v>
      </c>
    </row>
    <row r="13" spans="1:11" x14ac:dyDescent="0.35">
      <c r="A13" t="s">
        <v>21</v>
      </c>
      <c r="B13" s="2">
        <v>60</v>
      </c>
      <c r="E13" t="s">
        <v>12</v>
      </c>
      <c r="F13" s="3">
        <v>0.33</v>
      </c>
    </row>
    <row r="14" spans="1:11" x14ac:dyDescent="0.35">
      <c r="A14" t="s">
        <v>22</v>
      </c>
      <c r="B14" s="2">
        <v>200000</v>
      </c>
      <c r="E14" t="s">
        <v>7</v>
      </c>
      <c r="F14" s="4">
        <f>B6/(B7*F13)</f>
        <v>757.57575757575751</v>
      </c>
    </row>
    <row r="15" spans="1:11" x14ac:dyDescent="0.35">
      <c r="A15" t="s">
        <v>23</v>
      </c>
      <c r="B15" s="2">
        <v>45</v>
      </c>
      <c r="E15" t="s">
        <v>10</v>
      </c>
      <c r="F15" s="4">
        <f>F14*F12</f>
        <v>303.030303030303</v>
      </c>
    </row>
    <row r="16" spans="1:11" x14ac:dyDescent="0.35">
      <c r="A16" t="s">
        <v>24</v>
      </c>
      <c r="B16" s="2">
        <v>100000</v>
      </c>
      <c r="E16" t="s">
        <v>13</v>
      </c>
      <c r="F16" s="4">
        <f>F15*B16*B9/(8*22)</f>
        <v>516528.92561983468</v>
      </c>
    </row>
    <row r="17" spans="1:7" x14ac:dyDescent="0.35">
      <c r="A17" t="s">
        <v>25</v>
      </c>
      <c r="B17" s="3">
        <v>0.2</v>
      </c>
      <c r="E17" t="s">
        <v>26</v>
      </c>
      <c r="F17" s="4">
        <f>B18*F14/F6</f>
        <v>75757.575757575745</v>
      </c>
    </row>
    <row r="18" spans="1:7" x14ac:dyDescent="0.35">
      <c r="A18" t="s">
        <v>27</v>
      </c>
      <c r="B18" s="2">
        <v>100000</v>
      </c>
      <c r="E18" t="s">
        <v>28</v>
      </c>
      <c r="F18" s="3">
        <v>0.04</v>
      </c>
      <c r="G18" t="s">
        <v>29</v>
      </c>
    </row>
    <row r="19" spans="1:7" x14ac:dyDescent="0.35">
      <c r="E19" t="s">
        <v>30</v>
      </c>
      <c r="F19">
        <f>B6*(B11-F18)*B12</f>
        <v>1600000</v>
      </c>
    </row>
    <row r="20" spans="1:7" x14ac:dyDescent="0.35">
      <c r="E20" t="s">
        <v>31</v>
      </c>
      <c r="F20" s="2">
        <v>45</v>
      </c>
      <c r="G20" t="s">
        <v>32</v>
      </c>
    </row>
    <row r="21" spans="1:7" x14ac:dyDescent="0.35">
      <c r="E21" t="s">
        <v>33</v>
      </c>
      <c r="F21">
        <f>B6*B14*(B13-F20)/60</f>
        <v>5000000</v>
      </c>
    </row>
    <row r="22" spans="1:7" x14ac:dyDescent="0.35">
      <c r="F22" s="6"/>
    </row>
    <row r="23" spans="1:7" x14ac:dyDescent="0.35">
      <c r="E23" s="1" t="s">
        <v>34</v>
      </c>
    </row>
    <row r="24" spans="1:7" x14ac:dyDescent="0.35">
      <c r="E24" t="s">
        <v>35</v>
      </c>
    </row>
    <row r="25" spans="1:7" x14ac:dyDescent="0.35">
      <c r="E25" t="s">
        <v>36</v>
      </c>
    </row>
    <row r="26" spans="1:7" x14ac:dyDescent="0.35">
      <c r="E26" t="s"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ROI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Anubhav</dc:creator>
  <cp:lastModifiedBy>Yogendra Yadav</cp:lastModifiedBy>
  <dcterms:created xsi:type="dcterms:W3CDTF">2022-05-25T15:41:13Z</dcterms:created>
  <dcterms:modified xsi:type="dcterms:W3CDTF">2022-06-02T03:38:21Z</dcterms:modified>
</cp:coreProperties>
</file>